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75" windowWidth="8760" windowHeight="4470" tabRatio="947"/>
  </bookViews>
  <sheets>
    <sheet name="PM Raw Score Data" sheetId="18" r:id="rId1"/>
    <sheet name="PM Raw Score Chart" sheetId="19" r:id="rId2"/>
  </sheets>
  <calcPr calcId="145621"/>
</workbook>
</file>

<file path=xl/calcChain.xml><?xml version="1.0" encoding="utf-8"?>
<calcChain xmlns="http://schemas.openxmlformats.org/spreadsheetml/2006/main">
  <c r="B41" i="18" l="1"/>
  <c r="B40" i="18"/>
  <c r="B39" i="18"/>
  <c r="B28" i="18"/>
  <c r="B31" i="18" s="1"/>
  <c r="E40" i="18"/>
  <c r="F40" i="18" s="1"/>
  <c r="E41" i="18"/>
  <c r="F41" i="18" s="1"/>
  <c r="E42" i="18"/>
  <c r="F42" i="18" s="1"/>
  <c r="E43" i="18"/>
  <c r="F43" i="18" s="1"/>
  <c r="E39" i="18"/>
  <c r="F39" i="18" s="1"/>
  <c r="B36" i="18"/>
  <c r="B42" i="18" l="1"/>
  <c r="B45" i="18" s="1"/>
  <c r="B7" i="18"/>
  <c r="C7" i="18" s="1"/>
  <c r="D7" i="18" s="1"/>
  <c r="E7" i="18" s="1"/>
  <c r="F7" i="18" s="1"/>
  <c r="G7" i="18" s="1"/>
  <c r="H7" i="18" s="1"/>
  <c r="I7" i="18" s="1"/>
  <c r="J7" i="18" s="1"/>
  <c r="K7" i="18" s="1"/>
  <c r="L7" i="18" s="1"/>
  <c r="M7" i="18" s="1"/>
  <c r="N7" i="18" s="1"/>
  <c r="O7" i="18" s="1"/>
  <c r="P7" i="18" s="1"/>
  <c r="Q7" i="18" s="1"/>
  <c r="R7" i="18" s="1"/>
  <c r="S7" i="18" s="1"/>
  <c r="T7" i="18" s="1"/>
  <c r="U7" i="18" s="1"/>
  <c r="V7" i="18" s="1"/>
  <c r="W7" i="18" s="1"/>
  <c r="X7" i="18" s="1"/>
  <c r="Y7" i="18" s="1"/>
  <c r="Z7" i="18" s="1"/>
  <c r="AA7" i="18" s="1"/>
  <c r="AB7" i="18" s="1"/>
  <c r="AC7" i="18" s="1"/>
  <c r="AD7" i="18" s="1"/>
  <c r="AE7" i="18" s="1"/>
  <c r="AF7" i="18" s="1"/>
  <c r="AG7" i="18" s="1"/>
  <c r="AH7" i="18" s="1"/>
  <c r="AI7" i="18" s="1"/>
  <c r="AJ7" i="18" s="1"/>
  <c r="AK7" i="18" s="1"/>
  <c r="AL7" i="18" s="1"/>
  <c r="AM7" i="18" s="1"/>
  <c r="AN7" i="18" s="1"/>
  <c r="AO7" i="18" s="1"/>
  <c r="AP7" i="18" s="1"/>
  <c r="AQ7" i="18" s="1"/>
  <c r="AR7" i="18" s="1"/>
  <c r="AS7" i="18" s="1"/>
  <c r="AT7" i="18" s="1"/>
  <c r="AU7" i="18" s="1"/>
  <c r="AV7" i="18" s="1"/>
  <c r="AW7" i="18" s="1"/>
  <c r="AX7" i="18" s="1"/>
  <c r="AY7" i="18" s="1"/>
  <c r="AZ7" i="18" s="1"/>
  <c r="BA7" i="18" s="1"/>
  <c r="BB7" i="18" s="1"/>
  <c r="BC7" i="18" s="1"/>
  <c r="BD7" i="18" s="1"/>
  <c r="BE7" i="18" s="1"/>
  <c r="BF7" i="18" s="1"/>
  <c r="BG7" i="18" s="1"/>
  <c r="BH7" i="18" s="1"/>
  <c r="BI7" i="18" s="1"/>
</calcChain>
</file>

<file path=xl/sharedStrings.xml><?xml version="1.0" encoding="utf-8"?>
<sst xmlns="http://schemas.openxmlformats.org/spreadsheetml/2006/main" count="124" uniqueCount="98">
  <si>
    <t>Student:</t>
  </si>
  <si>
    <t>Goal:</t>
  </si>
  <si>
    <t>Area:</t>
  </si>
  <si>
    <t>Aimline:</t>
  </si>
  <si>
    <t>Median=</t>
  </si>
  <si>
    <t>Goal=</t>
  </si>
  <si>
    <t>Assessments=</t>
  </si>
  <si>
    <t>AL Increment=</t>
  </si>
  <si>
    <t>(auto calculates aimline increment for each assessment)</t>
  </si>
  <si>
    <t>(place goal here)</t>
  </si>
  <si>
    <t>(indicate the total number of assessments to be conducted)</t>
  </si>
  <si>
    <t>(auto calculates on the 1st three assessments)</t>
  </si>
  <si>
    <t>AIMLINE CALCULATOR:</t>
  </si>
  <si>
    <t>**ACTUAL:  Identify the child's actual score or rating.</t>
  </si>
  <si>
    <t>STANDARD CALCULATOR:</t>
  </si>
  <si>
    <t>Ending=</t>
  </si>
  <si>
    <t>Beginning=</t>
  </si>
  <si>
    <t>ST Increment=</t>
  </si>
  <si>
    <t>(place the standard score for the beginning here)</t>
  </si>
  <si>
    <t>(place the standard score for the ending here)</t>
  </si>
  <si>
    <t>(auto calculates standard trendline for each assessment)</t>
  </si>
  <si>
    <t>***Only enter information in the yellow fields!!</t>
  </si>
  <si>
    <t>1.  Conduct a "Save as. . ." and rename this file in a folder that you will remember.</t>
  </si>
  <si>
    <t>2.  Enter the student name, the goal, and the area you're working on.</t>
  </si>
  <si>
    <t xml:space="preserve">     (e.g.- if you are working with this child for 12 months and collect data points</t>
  </si>
  <si>
    <t xml:space="preserve">     twice a month, enter the number 24)</t>
  </si>
  <si>
    <t>7.  If you have a group norm or standard, you may enter the standard score for</t>
  </si>
  <si>
    <t xml:space="preserve">     where the child's norm group is now and where it will be at the end of your</t>
  </si>
  <si>
    <t>INSTRUCTIONS:</t>
  </si>
  <si>
    <t>FOR RAW SCORE PROGRESS MONITORING</t>
  </si>
  <si>
    <t>Insert Baseline Measures Here to Calculate Median:</t>
  </si>
  <si>
    <t xml:space="preserve">      Hide cells by clicking and holding down the mouse directly on the letter of</t>
  </si>
  <si>
    <t xml:space="preserve">      the cell you wish to hide and dragging across the cell titles to highlight the</t>
  </si>
  <si>
    <t xml:space="preserve">      cells you wish to hide.  (e.g. If you have 15 assessments you would click on </t>
  </si>
  <si>
    <t xml:space="preserve">      the cell title "Q" and, while holding the mouse, drag over to cell title "BI.")</t>
  </si>
  <si>
    <t xml:space="preserve">     hide the columns from view and from your charts.  To "Unhide" the cells</t>
  </si>
  <si>
    <t xml:space="preserve">     you will notice a thick line between columns as well as see a jump in the</t>
  </si>
  <si>
    <t xml:space="preserve">     cell alphabetization.  Highlight the column titles on either side of the thick</t>
  </si>
  <si>
    <t xml:space="preserve">     line, right click, and select "Unhide" to bring the columns back in view.</t>
  </si>
  <si>
    <t>Min. #</t>
  </si>
  <si>
    <t>of data</t>
  </si>
  <si>
    <t>points</t>
  </si>
  <si>
    <t>analysis</t>
  </si>
  <si>
    <t>for</t>
  </si>
  <si>
    <t>***Only enter information in the yellow or gray fields!!</t>
  </si>
  <si>
    <t>3.  Enter the date and the score for the 1st screening or assessment in</t>
  </si>
  <si>
    <t xml:space="preserve">     the yellow fields in column N, row 4.  This is your first baseline measure.</t>
  </si>
  <si>
    <t>4.  Enter 3 baseline data points. The median will be calculated in field B22.</t>
  </si>
  <si>
    <t>5.  Enter the Goal you've set for this child in field B23.</t>
  </si>
  <si>
    <t>6.  Enter the number of data points you will collect on this child in field B24.</t>
  </si>
  <si>
    <t xml:space="preserve">     data collection points in fields B28 and B29.</t>
  </si>
  <si>
    <r>
      <t xml:space="preserve">DATE: </t>
    </r>
    <r>
      <rPr>
        <b/>
        <sz val="10"/>
        <rFont val="Times New Roman"/>
        <family val="1"/>
      </rPr>
      <t>**Use "." not "/"</t>
    </r>
  </si>
  <si>
    <t>8.  Enter dates and scores as you collect them beginning with field B11.  This is where</t>
  </si>
  <si>
    <t xml:space="preserve">     you will track all scores for the first intervention.</t>
  </si>
  <si>
    <t xml:space="preserve">9.  Seven data points is a statistically significant benchmark in regard to </t>
  </si>
  <si>
    <t xml:space="preserve">     utilizing the trend line indicator.  Note that a "0" (number zero) has been entered</t>
  </si>
  <si>
    <t>10. If you adjust or change the intervention strategy, move to row 12 and continue</t>
  </si>
  <si>
    <t xml:space="preserve">     Continue as needed up through 5 interventions.</t>
  </si>
  <si>
    <t>11.  In order to make your charts more readable, you may wish to "hide" cells.</t>
  </si>
  <si>
    <t>12.With the cursor still on a cell title, right click and select "Hide."  This will</t>
  </si>
  <si>
    <t xml:space="preserve">     no stand" (if you have no standard score) to view your chart.</t>
  </si>
  <si>
    <t>15. Remember to always save your work to a location that is easy to remember and access.</t>
  </si>
  <si>
    <t>14. To view the charts, click on the tab marked "Tallies Chart" or "Tallies Chart</t>
  </si>
  <si>
    <t>9 Points of Data Marker</t>
  </si>
  <si>
    <t>**Place a "0" (number zero) in field corresponding to 9th data point.</t>
  </si>
  <si>
    <t xml:space="preserve">     in the gray field at the 9th data point. </t>
  </si>
  <si>
    <t xml:space="preserve">     recording scores for this child.  Count out 9 scores and place a "0" in the gray box.</t>
  </si>
  <si>
    <t>RATE OF ACQUISITION CALCULATOR:</t>
  </si>
  <si>
    <t>1st Half Middle Data Score</t>
  </si>
  <si>
    <t>2nd Half Middle Data Score</t>
  </si>
  <si>
    <t># Pts Between 2 Mid Scores</t>
  </si>
  <si>
    <t>Rate of Acquisition=</t>
  </si>
  <si>
    <t xml:space="preserve"> </t>
  </si>
  <si>
    <t>Rate of Acquisition Instructions:</t>
  </si>
  <si>
    <t>Int 1</t>
  </si>
  <si>
    <t>Int 2</t>
  </si>
  <si>
    <t>Int 3</t>
  </si>
  <si>
    <t>Int 4</t>
  </si>
  <si>
    <t>Int 5</t>
  </si>
  <si>
    <t>Scores</t>
  </si>
  <si>
    <t>Half</t>
  </si>
  <si>
    <t>reach the goal in a total of</t>
  </si>
  <si>
    <t xml:space="preserve">Based on the goal and the rate of acquistion, this student should </t>
  </si>
  <si>
    <t>1. Using the appropriate number in the "Half" column above (column F, rows 35, 36, 37, 38, or 39)</t>
  </si>
  <si>
    <t>determine the number of scores to be used in the 1st half calculation. Copy and paste that set of</t>
  </si>
  <si>
    <t>First 1/2 Scores for R of A</t>
  </si>
  <si>
    <t>Second 1/2 Scores for R of A</t>
  </si>
  <si>
    <t>2. The rate of acquisition is automatically calculated and displayed for the selected set of data.</t>
  </si>
  <si>
    <t>(weeks/days/assessments, etc.)</t>
  </si>
  <si>
    <t>into the row titled, "First 1/2 scores for R of A."  Repeat for the 2nd half calculation.</t>
  </si>
  <si>
    <t>numbers from the appropriate row of intervention scores (intervention #1, #2, etc.)</t>
  </si>
  <si>
    <t>R of A Log:</t>
  </si>
  <si>
    <t xml:space="preserve">*record rate of </t>
  </si>
  <si>
    <t>acquisition results</t>
  </si>
  <si>
    <t>here for each phase</t>
  </si>
  <si>
    <t xml:space="preserve">as necessary to </t>
  </si>
  <si>
    <t>maintain records.</t>
  </si>
  <si>
    <t>Target Skill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</si>
</sst>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2" fontId="1" fillId="3" borderId="1" xfId="0" applyNumberFormat="1" applyFont="1" applyFill="1" applyBorder="1"/>
    <xf numFmtId="0" fontId="1" fillId="4" borderId="1" xfId="0" applyFont="1" applyFill="1" applyBorder="1"/>
    <xf numFmtId="0" fontId="1" fillId="4" borderId="0" xfId="0" applyFont="1" applyFill="1"/>
    <xf numFmtId="2" fontId="1" fillId="0" borderId="1" xfId="0" applyNumberFormat="1" applyFont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0" borderId="4" xfId="0" applyFont="1" applyBorder="1"/>
    <xf numFmtId="0" fontId="3" fillId="3" borderId="5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4" borderId="4" xfId="0" applyFont="1" applyFill="1" applyBorder="1"/>
    <xf numFmtId="0" fontId="3" fillId="5" borderId="5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3" fillId="0" borderId="0" xfId="0" applyFont="1"/>
    <xf numFmtId="0" fontId="1" fillId="2" borderId="4" xfId="0" applyFont="1" applyFill="1" applyBorder="1"/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0" borderId="0" xfId="0" applyFont="1"/>
    <xf numFmtId="0" fontId="5" fillId="6" borderId="0" xfId="0" applyFont="1" applyFill="1"/>
    <xf numFmtId="0" fontId="1" fillId="7" borderId="0" xfId="0" applyFont="1" applyFill="1"/>
    <xf numFmtId="0" fontId="1" fillId="0" borderId="0" xfId="0" applyFont="1" applyFill="1"/>
    <xf numFmtId="0" fontId="1" fillId="0" borderId="1" xfId="0" applyFont="1" applyFill="1" applyBorder="1"/>
    <xf numFmtId="0" fontId="5" fillId="0" borderId="0" xfId="0" applyFont="1" applyFill="1"/>
    <xf numFmtId="0" fontId="3" fillId="8" borderId="5" xfId="0" applyFont="1" applyFill="1" applyBorder="1"/>
    <xf numFmtId="0" fontId="1" fillId="8" borderId="2" xfId="0" applyFont="1" applyFill="1" applyBorder="1"/>
    <xf numFmtId="0" fontId="1" fillId="8" borderId="1" xfId="0" applyFont="1" applyFill="1" applyBorder="1"/>
    <xf numFmtId="0" fontId="1" fillId="4" borderId="8" xfId="0" applyFont="1" applyFill="1" applyBorder="1"/>
    <xf numFmtId="0" fontId="1" fillId="7" borderId="4" xfId="0" applyFont="1" applyFill="1" applyBorder="1"/>
    <xf numFmtId="0" fontId="1" fillId="2" borderId="9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4" xfId="0" applyFont="1" applyFill="1" applyBorder="1"/>
    <xf numFmtId="0" fontId="3" fillId="3" borderId="0" xfId="0" applyFont="1" applyFill="1"/>
    <xf numFmtId="0" fontId="3" fillId="3" borderId="1" xfId="0" applyFont="1" applyFill="1" applyBorder="1"/>
    <xf numFmtId="0" fontId="1" fillId="8" borderId="5" xfId="0" applyFont="1" applyFill="1" applyBorder="1"/>
    <xf numFmtId="0" fontId="1" fillId="8" borderId="3" xfId="0" applyFont="1" applyFill="1" applyBorder="1"/>
    <xf numFmtId="14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Target Skill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458888712273564E-2"/>
          <c:y val="0.19480351414406533"/>
          <c:w val="0.61830853348360471"/>
          <c:h val="0.54567512394284046"/>
        </c:manualLayout>
      </c:layout>
      <c:lineChart>
        <c:grouping val="standard"/>
        <c:varyColors val="0"/>
        <c:ser>
          <c:idx val="0"/>
          <c:order val="0"/>
          <c:tx>
            <c:strRef>
              <c:f>'PM Raw Score Data'!$A$7</c:f>
              <c:strCache>
                <c:ptCount val="1"/>
                <c:pt idx="0">
                  <c:v>Aimline:</c:v>
                </c:pt>
              </c:strCache>
            </c:strRef>
          </c:tx>
          <c:cat>
            <c:numRef>
              <c:f>'PM Raw Score Data'!$B$6:$I$6</c:f>
              <c:numCache>
                <c:formatCode>m/d/yyyy</c:formatCode>
                <c:ptCount val="8"/>
              </c:numCache>
            </c:numRef>
          </c:cat>
          <c:val>
            <c:numRef>
              <c:f>'PM Raw Score Data'!$B$7:$I$7</c:f>
              <c:numCache>
                <c:formatCode>0.00</c:formatCode>
                <c:ptCount val="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'PM Raw Score Data'!$A$8</c:f>
              <c:strCache>
                <c:ptCount val="1"/>
              </c:strCache>
            </c:strRef>
          </c:tx>
          <c:marker>
            <c:symbol val="square"/>
            <c:size val="11"/>
          </c:marker>
          <c:cat>
            <c:numRef>
              <c:f>'PM Raw Score Data'!$B$6:$I$6</c:f>
              <c:numCache>
                <c:formatCode>m/d/yyyy</c:formatCode>
                <c:ptCount val="8"/>
              </c:numCache>
            </c:numRef>
          </c:cat>
          <c:val>
            <c:numRef>
              <c:f>'PM Raw Score Data'!$B$8:$I$8</c:f>
              <c:numCache>
                <c:formatCode>General</c:formatCode>
                <c:ptCount val="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93920"/>
        <c:axId val="64237504"/>
      </c:lineChart>
      <c:catAx>
        <c:axId val="453939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64237504"/>
        <c:crosses val="autoZero"/>
        <c:auto val="1"/>
        <c:lblAlgn val="ctr"/>
        <c:lblOffset val="100"/>
        <c:noMultiLvlLbl val="1"/>
      </c:catAx>
      <c:valAx>
        <c:axId val="64237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% Number </a:t>
                </a:r>
                <a:r>
                  <a:rPr lang="en-US" baseline="0"/>
                  <a:t> Read Correctly/ Minute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5393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Title: Type Title of Chart Here</a:t>
            </a:r>
          </a:p>
        </c:rich>
      </c:tx>
      <c:layout>
        <c:manualLayout>
          <c:xMode val="edge"/>
          <c:yMode val="edge"/>
          <c:x val="0"/>
          <c:y val="1.305057096247960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7724750277469474E-2"/>
          <c:y val="0.13050570962479607"/>
          <c:w val="0.94006659267480575"/>
          <c:h val="0.69820554649265909"/>
        </c:manualLayout>
      </c:layout>
      <c:lineChart>
        <c:grouping val="standard"/>
        <c:varyColors val="0"/>
        <c:ser>
          <c:idx val="0"/>
          <c:order val="0"/>
          <c:tx>
            <c:strRef>
              <c:f>'PM Raw Score Data'!#REF!</c:f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'PM Raw Score Data'!$B$6:$BI$6</c:f>
              <c:strCache>
                <c:ptCount val="11"/>
                <c:pt idx="8">
                  <c:v> </c:v>
                </c:pt>
                <c:pt idx="9">
                  <c:v> </c:v>
                </c:pt>
                <c:pt idx="10">
                  <c:v> </c:v>
                </c:pt>
              </c:strCache>
            </c:strRef>
          </c:cat>
          <c:val>
            <c:numRef>
              <c:f>'PM Raw Score Data'!#REF!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'PM Raw Score Data'!$A$7</c:f>
              <c:strCache>
                <c:ptCount val="1"/>
                <c:pt idx="0">
                  <c:v>Aimline: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cat>
            <c:strRef>
              <c:f>'PM Raw Score Data'!$B$6:$BI$6</c:f>
              <c:strCache>
                <c:ptCount val="11"/>
                <c:pt idx="8">
                  <c:v> </c:v>
                </c:pt>
                <c:pt idx="9">
                  <c:v> </c:v>
                </c:pt>
                <c:pt idx="10">
                  <c:v> </c:v>
                </c:pt>
              </c:strCache>
            </c:strRef>
          </c:cat>
          <c:val>
            <c:numRef>
              <c:f>'PM Raw Score Data'!$B$7:$BI$7</c:f>
              <c:numCache>
                <c:formatCode>0.00</c:formatCode>
                <c:ptCount val="60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'PM Raw Score Data'!$A$8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'PM Raw Score Data'!$B$6:$BI$6</c:f>
              <c:strCache>
                <c:ptCount val="11"/>
                <c:pt idx="8">
                  <c:v> </c:v>
                </c:pt>
                <c:pt idx="9">
                  <c:v> </c:v>
                </c:pt>
                <c:pt idx="10">
                  <c:v> </c:v>
                </c:pt>
              </c:strCache>
            </c:strRef>
          </c:cat>
          <c:val>
            <c:numRef>
              <c:f>'PM Raw Score Data'!$B$8:$BI$8</c:f>
              <c:numCache>
                <c:formatCode>General</c:formatCode>
                <c:ptCount val="60"/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Trendline Accurate From This Point Fwd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'PM Raw Score Data'!$B$22:$BI$22</c:f>
              <c:numCache>
                <c:formatCode>General</c:formatCode>
                <c:ptCount val="60"/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'PM Raw Score Data'!$A$16</c:f>
              <c:strCache>
                <c:ptCount val="1"/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'PM Raw Score Data'!$B$16:$BI$16</c:f>
              <c:numCache>
                <c:formatCode>General</c:formatCode>
                <c:ptCount val="60"/>
              </c:numCache>
            </c:numRef>
          </c:val>
          <c:smooth val="0"/>
        </c:ser>
        <c:ser>
          <c:idx val="5"/>
          <c:order val="5"/>
          <c:tx>
            <c:strRef>
              <c:f>'PM Raw Score Data'!$A$17</c:f>
              <c:strCache>
                <c:ptCount val="1"/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'PM Raw Score Data'!$B$17:$BI$17</c:f>
              <c:numCache>
                <c:formatCode>General</c:formatCode>
                <c:ptCount val="60"/>
              </c:numCache>
            </c:numRef>
          </c:val>
          <c:smooth val="0"/>
        </c:ser>
        <c:ser>
          <c:idx val="6"/>
          <c:order val="6"/>
          <c:tx>
            <c:strRef>
              <c:f>'PM Raw Score Data'!$A$18</c:f>
              <c:strCache>
                <c:ptCount val="1"/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'PM Raw Score Data'!$B$18:$BI$18</c:f>
              <c:numCache>
                <c:formatCode>General</c:formatCode>
                <c:ptCount val="60"/>
              </c:numCache>
            </c:numRef>
          </c:val>
          <c:smooth val="0"/>
        </c:ser>
        <c:ser>
          <c:idx val="7"/>
          <c:order val="7"/>
          <c:tx>
            <c:strRef>
              <c:f>'PM Raw Score Data'!$A$19</c:f>
              <c:strCache>
                <c:ptCount val="1"/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'PM Raw Score Data'!$B$19:$BI$19</c:f>
              <c:numCache>
                <c:formatCode>General</c:formatCode>
                <c:ptCount val="60"/>
              </c:numCache>
            </c:numRef>
          </c:val>
          <c:smooth val="0"/>
        </c:ser>
        <c:ser>
          <c:idx val="8"/>
          <c:order val="8"/>
          <c:tx>
            <c:v>Rate of Acquistion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'PM Raw Score Data'!#REF!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'PM Raw Score Data'!$A$9</c:f>
              <c:strCache>
                <c:ptCount val="1"/>
                <c:pt idx="0">
                  <c:v>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'PM Raw Score Data'!$B$9:$BI$9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'PM Raw Score Data'!$A$10</c:f>
              <c:strCache>
                <c:ptCount val="1"/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'PM Raw Score Data'!$B$10:$BI$10</c:f>
              <c:numCache>
                <c:formatCode>General</c:formatCode>
                <c:ptCount val="60"/>
              </c:numCache>
            </c:numRef>
          </c:val>
          <c:smooth val="0"/>
        </c:ser>
        <c:ser>
          <c:idx val="11"/>
          <c:order val="11"/>
          <c:tx>
            <c:strRef>
              <c:f>'PM Raw Score Data'!$A$11</c:f>
              <c:strCache>
                <c:ptCount val="1"/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'PM Raw Score Data'!$B$11:$BI$11</c:f>
              <c:numCache>
                <c:formatCode>General</c:formatCode>
                <c:ptCount val="60"/>
              </c:numCache>
            </c:numRef>
          </c:val>
          <c:smooth val="0"/>
        </c:ser>
        <c:ser>
          <c:idx val="12"/>
          <c:order val="12"/>
          <c:tx>
            <c:strRef>
              <c:f>'PM Raw Score Data'!$A$12</c:f>
              <c:strCache>
                <c:ptCount val="1"/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'PM Raw Score Data'!$B$12:$BI$12</c:f>
              <c:numCache>
                <c:formatCode>General</c:formatCode>
                <c:ptCount val="60"/>
              </c:numCache>
            </c:numRef>
          </c:val>
          <c:smooth val="0"/>
        </c:ser>
        <c:ser>
          <c:idx val="13"/>
          <c:order val="13"/>
          <c:tx>
            <c:strRef>
              <c:f>'PM Raw Score Data'!$A$13</c:f>
              <c:strCache>
                <c:ptCount val="1"/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'PM Raw Score Data'!$B$13:$BI$13</c:f>
              <c:numCache>
                <c:formatCode>General</c:formatCode>
                <c:ptCount val="60"/>
              </c:numCache>
            </c:numRef>
          </c:val>
          <c:smooth val="0"/>
        </c:ser>
        <c:ser>
          <c:idx val="14"/>
          <c:order val="14"/>
          <c:tx>
            <c:strRef>
              <c:f>'PM Raw Score Data'!$A$14</c:f>
              <c:strCache>
                <c:ptCount val="1"/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'PM Raw Score Data'!$B$14:$BI$14</c:f>
              <c:numCache>
                <c:formatCode>General</c:formatCode>
                <c:ptCount val="60"/>
              </c:numCache>
            </c:numRef>
          </c:val>
          <c:smooth val="0"/>
        </c:ser>
        <c:ser>
          <c:idx val="15"/>
          <c:order val="15"/>
          <c:tx>
            <c:strRef>
              <c:f>'PM Raw Score Data'!$A$15</c:f>
              <c:strCache>
                <c:ptCount val="1"/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'PM Raw Score Data'!$B$15:$BI$15</c:f>
              <c:numCache>
                <c:formatCode>General</c:formatCode>
                <c:ptCount val="6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60864"/>
        <c:axId val="64239808"/>
      </c:lineChart>
      <c:catAx>
        <c:axId val="9226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49944506104328534"/>
              <c:y val="0.846655791190864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423980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4239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260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285238623751388E-2"/>
          <c:y val="0.88254486133768351"/>
          <c:w val="0.92896781354051039"/>
          <c:h val="0.114192495921696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1466850</xdr:colOff>
      <xdr:row>19</xdr:row>
      <xdr:rowOff>0</xdr:rowOff>
    </xdr:from>
    <xdr:to>
      <xdr:col>61</xdr:col>
      <xdr:colOff>9525</xdr:colOff>
      <xdr:row>19</xdr:row>
      <xdr:rowOff>0</xdr:rowOff>
    </xdr:to>
    <xdr:sp macro="" textlink="">
      <xdr:nvSpPr>
        <xdr:cNvPr id="18449" name="Line 12"/>
        <xdr:cNvSpPr>
          <a:spLocks noChangeShapeType="1"/>
        </xdr:cNvSpPr>
      </xdr:nvSpPr>
      <xdr:spPr bwMode="auto">
        <a:xfrm>
          <a:off x="1466850" y="3609975"/>
          <a:ext cx="248602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180974</xdr:colOff>
      <xdr:row>8</xdr:row>
      <xdr:rowOff>85725</xdr:rowOff>
    </xdr:from>
    <xdr:to>
      <xdr:col>26</xdr:col>
      <xdr:colOff>295275</xdr:colOff>
      <xdr:row>25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0.03575</cdr:x>
      <cdr:y>0.83525</cdr:y>
    </cdr:from>
    <cdr:to>
      <cdr:x>0.43869</cdr:x>
      <cdr:y>0.86065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786" y="4876879"/>
          <a:ext cx="3446521" cy="148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Move dashed vertical trendline to match the 9 data point markers on X axis.</a:t>
          </a:r>
          <a:endParaRPr lang="en-US"/>
        </a:p>
      </cdr:txBody>
    </cdr:sp>
  </cdr:relSizeAnchor>
  <cdr:relSizeAnchor xmlns:cdr="http://schemas.openxmlformats.org/drawingml/2006/chartDrawing">
    <cdr:from>
      <cdr:x>0.715</cdr:x>
      <cdr:y>0.01325</cdr:y>
    </cdr:from>
    <cdr:to>
      <cdr:x>0.82548</cdr:x>
      <cdr:y>0.04401</cdr:y>
    </cdr:to>
    <cdr:sp macro="" textlink="">
      <cdr:nvSpPr>
        <cdr:cNvPr id="1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5717" y="77364"/>
          <a:ext cx="945002" cy="179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Goal: </a:t>
          </a:r>
          <a:r>
            <a:rPr lang="en-US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Goal Here</a:t>
          </a:r>
          <a:endParaRPr lang="en-US"/>
        </a:p>
      </cdr:txBody>
    </cdr:sp>
  </cdr:relSizeAnchor>
  <cdr:relSizeAnchor xmlns:cdr="http://schemas.openxmlformats.org/drawingml/2006/chartDrawing">
    <cdr:from>
      <cdr:x>0.386</cdr:x>
      <cdr:y>0.06225</cdr:y>
    </cdr:from>
    <cdr:to>
      <cdr:x>0.61899</cdr:x>
      <cdr:y>0.09301</cdr:y>
    </cdr:to>
    <cdr:sp macro="" textlink="">
      <cdr:nvSpPr>
        <cdr:cNvPr id="1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1632" y="363467"/>
          <a:ext cx="1992853" cy="179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School / Year: </a:t>
          </a:r>
          <a:r>
            <a:rPr lang="en-US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School &amp; Year Here</a:t>
          </a:r>
          <a:endParaRPr lang="en-US"/>
        </a:p>
      </cdr:txBody>
    </cdr:sp>
  </cdr:relSizeAnchor>
  <cdr:relSizeAnchor xmlns:cdr="http://schemas.openxmlformats.org/drawingml/2006/chartDrawing">
    <cdr:from>
      <cdr:x>0.386</cdr:x>
      <cdr:y>0.01325</cdr:y>
    </cdr:from>
    <cdr:to>
      <cdr:x>0.62482</cdr:x>
      <cdr:y>0.04401</cdr:y>
    </cdr:to>
    <cdr:sp macro="" textlink="">
      <cdr:nvSpPr>
        <cdr:cNvPr id="10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1632" y="77364"/>
          <a:ext cx="2042739" cy="179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Student Name: </a:t>
          </a:r>
          <a:r>
            <a:rPr lang="en-US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Student Name Here</a:t>
          </a:r>
          <a:endParaRPr lang="en-US"/>
        </a:p>
      </cdr:txBody>
    </cdr:sp>
  </cdr:relSizeAnchor>
  <cdr:relSizeAnchor xmlns:cdr="http://schemas.openxmlformats.org/drawingml/2006/chartDrawing">
    <cdr:from>
      <cdr:x>0.07975</cdr:x>
      <cdr:y>0.0815</cdr:y>
    </cdr:from>
    <cdr:to>
      <cdr:x>0.34675</cdr:x>
      <cdr:y>0.13825</cdr:y>
    </cdr:to>
    <cdr:sp macro="" textlink="">
      <cdr:nvSpPr>
        <cdr:cNvPr id="1033" name="Rectangl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4416" y="475864"/>
          <a:ext cx="2291401" cy="33135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Use this space to write your caption. Adjust the size of the box accordingly.</a:t>
          </a:r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I57"/>
  <sheetViews>
    <sheetView tabSelected="1" workbookViewId="0">
      <selection activeCell="I8" sqref="I8"/>
    </sheetView>
  </sheetViews>
  <sheetFormatPr defaultColWidth="9.140625" defaultRowHeight="12.75" x14ac:dyDescent="0.2"/>
  <cols>
    <col min="1" max="1" width="25" style="2" customWidth="1"/>
    <col min="2" max="7" width="6.140625" style="2" customWidth="1"/>
    <col min="8" max="8" width="6.5703125" style="2" customWidth="1"/>
    <col min="9" max="9" width="7" style="2" customWidth="1"/>
    <col min="10" max="20" width="6.140625" style="2" customWidth="1"/>
    <col min="21" max="21" width="6" style="2" customWidth="1"/>
    <col min="22" max="61" width="6.140625" style="2" customWidth="1"/>
    <col min="62" max="16384" width="9.140625" style="2"/>
  </cols>
  <sheetData>
    <row r="1" spans="1:61" x14ac:dyDescent="0.2">
      <c r="A1" s="21" t="s">
        <v>29</v>
      </c>
    </row>
    <row r="2" spans="1:61" ht="15.75" x14ac:dyDescent="0.25">
      <c r="A2" s="1" t="s">
        <v>0</v>
      </c>
      <c r="B2" s="9" t="s">
        <v>72</v>
      </c>
      <c r="C2" s="9"/>
      <c r="D2" s="9"/>
      <c r="E2" s="10"/>
      <c r="H2" s="25" t="s">
        <v>21</v>
      </c>
    </row>
    <row r="3" spans="1:61" x14ac:dyDescent="0.2">
      <c r="A3" s="1" t="s">
        <v>1</v>
      </c>
      <c r="B3" s="9"/>
      <c r="C3" s="9"/>
      <c r="D3" s="9"/>
      <c r="E3" s="10"/>
      <c r="N3" s="23">
        <v>1</v>
      </c>
      <c r="O3" s="23">
        <v>2</v>
      </c>
      <c r="P3" s="23">
        <v>3</v>
      </c>
    </row>
    <row r="4" spans="1:61" x14ac:dyDescent="0.2">
      <c r="A4" s="22" t="s">
        <v>2</v>
      </c>
      <c r="B4" s="19" t="s">
        <v>97</v>
      </c>
      <c r="C4" s="19"/>
      <c r="D4" s="19"/>
      <c r="E4" s="20"/>
      <c r="G4" s="2" t="s">
        <v>30</v>
      </c>
      <c r="N4" s="24"/>
      <c r="O4" s="24" t="s">
        <v>72</v>
      </c>
      <c r="P4" s="24" t="s">
        <v>72</v>
      </c>
    </row>
    <row r="5" spans="1:61" x14ac:dyDescent="0.2">
      <c r="H5" s="28"/>
      <c r="J5" s="28"/>
    </row>
    <row r="6" spans="1:61" x14ac:dyDescent="0.2">
      <c r="A6" s="1" t="s">
        <v>51</v>
      </c>
      <c r="B6" s="44"/>
      <c r="C6" s="44"/>
      <c r="D6" s="44"/>
      <c r="E6" s="44"/>
      <c r="F6" s="44"/>
      <c r="G6" s="44"/>
      <c r="H6" s="44"/>
      <c r="I6" s="44"/>
      <c r="J6" s="44" t="s">
        <v>72</v>
      </c>
      <c r="K6" s="44" t="s">
        <v>72</v>
      </c>
      <c r="L6" s="44" t="s">
        <v>72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x14ac:dyDescent="0.2">
      <c r="A7" s="4" t="s">
        <v>3</v>
      </c>
      <c r="B7" s="4" t="e">
        <f>B28</f>
        <v>#NUM!</v>
      </c>
      <c r="C7" s="5" t="e">
        <f t="shared" ref="C7:AH7" si="0">B7+$B$31</f>
        <v>#NUM!</v>
      </c>
      <c r="D7" s="5" t="e">
        <f t="shared" si="0"/>
        <v>#NUM!</v>
      </c>
      <c r="E7" s="5" t="e">
        <f t="shared" si="0"/>
        <v>#NUM!</v>
      </c>
      <c r="F7" s="5" t="e">
        <f t="shared" si="0"/>
        <v>#NUM!</v>
      </c>
      <c r="G7" s="5" t="e">
        <f t="shared" si="0"/>
        <v>#NUM!</v>
      </c>
      <c r="H7" s="5" t="e">
        <f t="shared" si="0"/>
        <v>#NUM!</v>
      </c>
      <c r="I7" s="5" t="e">
        <f t="shared" si="0"/>
        <v>#NUM!</v>
      </c>
      <c r="J7" s="5" t="e">
        <f t="shared" si="0"/>
        <v>#NUM!</v>
      </c>
      <c r="K7" s="5" t="e">
        <f t="shared" si="0"/>
        <v>#NUM!</v>
      </c>
      <c r="L7" s="5" t="e">
        <f t="shared" si="0"/>
        <v>#NUM!</v>
      </c>
      <c r="M7" s="5" t="e">
        <f t="shared" si="0"/>
        <v>#NUM!</v>
      </c>
      <c r="N7" s="5" t="e">
        <f t="shared" si="0"/>
        <v>#NUM!</v>
      </c>
      <c r="O7" s="5" t="e">
        <f t="shared" si="0"/>
        <v>#NUM!</v>
      </c>
      <c r="P7" s="5" t="e">
        <f t="shared" si="0"/>
        <v>#NUM!</v>
      </c>
      <c r="Q7" s="5" t="e">
        <f t="shared" si="0"/>
        <v>#NUM!</v>
      </c>
      <c r="R7" s="5" t="e">
        <f t="shared" si="0"/>
        <v>#NUM!</v>
      </c>
      <c r="S7" s="5" t="e">
        <f t="shared" si="0"/>
        <v>#NUM!</v>
      </c>
      <c r="T7" s="5" t="e">
        <f t="shared" si="0"/>
        <v>#NUM!</v>
      </c>
      <c r="U7" s="5" t="e">
        <f t="shared" si="0"/>
        <v>#NUM!</v>
      </c>
      <c r="V7" s="5" t="e">
        <f t="shared" si="0"/>
        <v>#NUM!</v>
      </c>
      <c r="W7" s="5" t="e">
        <f t="shared" si="0"/>
        <v>#NUM!</v>
      </c>
      <c r="X7" s="5" t="e">
        <f t="shared" si="0"/>
        <v>#NUM!</v>
      </c>
      <c r="Y7" s="5" t="e">
        <f t="shared" si="0"/>
        <v>#NUM!</v>
      </c>
      <c r="Z7" s="5" t="e">
        <f t="shared" si="0"/>
        <v>#NUM!</v>
      </c>
      <c r="AA7" s="5" t="e">
        <f t="shared" si="0"/>
        <v>#NUM!</v>
      </c>
      <c r="AB7" s="5" t="e">
        <f t="shared" si="0"/>
        <v>#NUM!</v>
      </c>
      <c r="AC7" s="5" t="e">
        <f t="shared" si="0"/>
        <v>#NUM!</v>
      </c>
      <c r="AD7" s="5" t="e">
        <f t="shared" si="0"/>
        <v>#NUM!</v>
      </c>
      <c r="AE7" s="5" t="e">
        <f t="shared" si="0"/>
        <v>#NUM!</v>
      </c>
      <c r="AF7" s="5" t="e">
        <f t="shared" si="0"/>
        <v>#NUM!</v>
      </c>
      <c r="AG7" s="5" t="e">
        <f t="shared" si="0"/>
        <v>#NUM!</v>
      </c>
      <c r="AH7" s="5" t="e">
        <f t="shared" si="0"/>
        <v>#NUM!</v>
      </c>
      <c r="AI7" s="5" t="e">
        <f t="shared" ref="AI7:BI7" si="1">AH7+$B$31</f>
        <v>#NUM!</v>
      </c>
      <c r="AJ7" s="5" t="e">
        <f t="shared" si="1"/>
        <v>#NUM!</v>
      </c>
      <c r="AK7" s="5" t="e">
        <f t="shared" si="1"/>
        <v>#NUM!</v>
      </c>
      <c r="AL7" s="5" t="e">
        <f t="shared" si="1"/>
        <v>#NUM!</v>
      </c>
      <c r="AM7" s="5" t="e">
        <f t="shared" si="1"/>
        <v>#NUM!</v>
      </c>
      <c r="AN7" s="5" t="e">
        <f t="shared" si="1"/>
        <v>#NUM!</v>
      </c>
      <c r="AO7" s="5" t="e">
        <f t="shared" si="1"/>
        <v>#NUM!</v>
      </c>
      <c r="AP7" s="5" t="e">
        <f t="shared" si="1"/>
        <v>#NUM!</v>
      </c>
      <c r="AQ7" s="5" t="e">
        <f t="shared" si="1"/>
        <v>#NUM!</v>
      </c>
      <c r="AR7" s="5" t="e">
        <f t="shared" si="1"/>
        <v>#NUM!</v>
      </c>
      <c r="AS7" s="5" t="e">
        <f t="shared" si="1"/>
        <v>#NUM!</v>
      </c>
      <c r="AT7" s="5" t="e">
        <f t="shared" si="1"/>
        <v>#NUM!</v>
      </c>
      <c r="AU7" s="5" t="e">
        <f t="shared" si="1"/>
        <v>#NUM!</v>
      </c>
      <c r="AV7" s="5" t="e">
        <f t="shared" si="1"/>
        <v>#NUM!</v>
      </c>
      <c r="AW7" s="5" t="e">
        <f t="shared" si="1"/>
        <v>#NUM!</v>
      </c>
      <c r="AX7" s="5" t="e">
        <f t="shared" si="1"/>
        <v>#NUM!</v>
      </c>
      <c r="AY7" s="5" t="e">
        <f t="shared" si="1"/>
        <v>#NUM!</v>
      </c>
      <c r="AZ7" s="5" t="e">
        <f t="shared" si="1"/>
        <v>#NUM!</v>
      </c>
      <c r="BA7" s="5" t="e">
        <f t="shared" si="1"/>
        <v>#NUM!</v>
      </c>
      <c r="BB7" s="5" t="e">
        <f t="shared" si="1"/>
        <v>#NUM!</v>
      </c>
      <c r="BC7" s="5" t="e">
        <f t="shared" si="1"/>
        <v>#NUM!</v>
      </c>
      <c r="BD7" s="5" t="e">
        <f t="shared" si="1"/>
        <v>#NUM!</v>
      </c>
      <c r="BE7" s="5" t="e">
        <f t="shared" si="1"/>
        <v>#NUM!</v>
      </c>
      <c r="BF7" s="5" t="e">
        <f t="shared" si="1"/>
        <v>#NUM!</v>
      </c>
      <c r="BG7" s="5" t="e">
        <f t="shared" si="1"/>
        <v>#NUM!</v>
      </c>
      <c r="BH7" s="5" t="e">
        <f t="shared" si="1"/>
        <v>#NUM!</v>
      </c>
      <c r="BI7" s="5" t="e">
        <f t="shared" si="1"/>
        <v>#NUM!</v>
      </c>
    </row>
    <row r="8" spans="1:61" x14ac:dyDescent="0.2">
      <c r="A8" s="6"/>
      <c r="B8" s="6"/>
      <c r="C8" s="6"/>
      <c r="D8" s="6"/>
      <c r="E8" s="6"/>
      <c r="F8" s="6"/>
      <c r="G8" s="6"/>
      <c r="H8" s="6"/>
      <c r="I8" s="6"/>
      <c r="J8" s="6" t="s">
        <v>72</v>
      </c>
      <c r="K8" s="6" t="s">
        <v>72</v>
      </c>
      <c r="L8" s="6" t="s">
        <v>72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</row>
    <row r="9" spans="1:61" x14ac:dyDescent="0.2">
      <c r="A9" s="6" t="s">
        <v>72</v>
      </c>
      <c r="B9" s="6" t="s">
        <v>72</v>
      </c>
      <c r="C9" s="6" t="s">
        <v>72</v>
      </c>
      <c r="D9" s="6" t="s">
        <v>72</v>
      </c>
      <c r="E9" s="6" t="s">
        <v>72</v>
      </c>
      <c r="F9" s="6" t="s">
        <v>72</v>
      </c>
      <c r="G9" s="6" t="s">
        <v>72</v>
      </c>
      <c r="H9" s="6" t="s">
        <v>72</v>
      </c>
      <c r="I9" s="6" t="s">
        <v>72</v>
      </c>
      <c r="J9" s="6" t="s">
        <v>72</v>
      </c>
      <c r="K9" s="6" t="s">
        <v>72</v>
      </c>
      <c r="L9" s="6" t="s">
        <v>72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6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1:6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</row>
    <row r="12" spans="1:6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</row>
    <row r="13" spans="1:6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</row>
    <row r="14" spans="1:6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</row>
    <row r="15" spans="1:6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6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</row>
    <row r="17" spans="1:6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</row>
    <row r="18" spans="1:6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</row>
    <row r="19" spans="1:61" ht="13.5" thickBot="1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</row>
    <row r="20" spans="1:61" ht="13.5" thickBot="1" x14ac:dyDescent="0.25">
      <c r="A20" s="36" t="s">
        <v>85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</row>
    <row r="21" spans="1:61" ht="13.5" thickBot="1" x14ac:dyDescent="0.25">
      <c r="A21" s="36" t="s">
        <v>86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</row>
    <row r="22" spans="1:61" x14ac:dyDescent="0.2">
      <c r="A22" s="35" t="s">
        <v>63</v>
      </c>
      <c r="B22" s="35"/>
      <c r="C22" s="35"/>
      <c r="D22" s="35"/>
      <c r="E22" s="35"/>
      <c r="F22" s="35"/>
      <c r="G22" s="35"/>
      <c r="H22" s="35"/>
      <c r="I22" s="35"/>
      <c r="J22" s="35">
        <v>0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</row>
    <row r="23" spans="1:61" x14ac:dyDescent="0.2">
      <c r="A23" s="27" t="s">
        <v>64</v>
      </c>
      <c r="B23" s="27"/>
      <c r="C23" s="27"/>
      <c r="D23" s="27"/>
      <c r="E23" s="27"/>
      <c r="F23" s="27"/>
      <c r="G23" s="27"/>
      <c r="H23" s="30" t="s">
        <v>39</v>
      </c>
      <c r="J23" s="26" t="s">
        <v>39</v>
      </c>
      <c r="L23" s="21" t="s">
        <v>28</v>
      </c>
    </row>
    <row r="24" spans="1:61" x14ac:dyDescent="0.2">
      <c r="A24" s="7" t="s">
        <v>13</v>
      </c>
      <c r="B24" s="7"/>
      <c r="C24" s="7"/>
      <c r="D24" s="7"/>
      <c r="E24" s="7"/>
      <c r="H24" s="30" t="s">
        <v>40</v>
      </c>
      <c r="J24" s="26" t="s">
        <v>40</v>
      </c>
      <c r="L24" s="21" t="s">
        <v>44</v>
      </c>
    </row>
    <row r="25" spans="1:61" x14ac:dyDescent="0.2">
      <c r="H25" s="30" t="s">
        <v>41</v>
      </c>
      <c r="J25" s="26" t="s">
        <v>41</v>
      </c>
      <c r="L25" s="2" t="s">
        <v>22</v>
      </c>
    </row>
    <row r="26" spans="1:61" x14ac:dyDescent="0.2">
      <c r="E26" s="2" t="s">
        <v>72</v>
      </c>
      <c r="H26" s="30" t="s">
        <v>43</v>
      </c>
      <c r="J26" s="26" t="s">
        <v>43</v>
      </c>
      <c r="L26" s="2" t="s">
        <v>23</v>
      </c>
    </row>
    <row r="27" spans="1:61" x14ac:dyDescent="0.2">
      <c r="A27" s="12" t="s">
        <v>12</v>
      </c>
      <c r="B27" s="13"/>
      <c r="C27" s="14"/>
      <c r="H27" s="30" t="s">
        <v>42</v>
      </c>
      <c r="J27" s="26" t="s">
        <v>42</v>
      </c>
      <c r="L27" s="2" t="s">
        <v>45</v>
      </c>
    </row>
    <row r="28" spans="1:61" x14ac:dyDescent="0.2">
      <c r="A28" s="11" t="s">
        <v>4</v>
      </c>
      <c r="B28" s="11" t="e">
        <f>MEDIAN(N4:P4)</f>
        <v>#NUM!</v>
      </c>
      <c r="C28" s="2" t="s">
        <v>11</v>
      </c>
      <c r="L28" s="2" t="s">
        <v>46</v>
      </c>
    </row>
    <row r="29" spans="1:61" x14ac:dyDescent="0.2">
      <c r="A29" s="6" t="s">
        <v>5</v>
      </c>
      <c r="B29" s="6"/>
      <c r="C29" s="2" t="s">
        <v>9</v>
      </c>
      <c r="L29" s="2" t="s">
        <v>47</v>
      </c>
    </row>
    <row r="30" spans="1:61" x14ac:dyDescent="0.2">
      <c r="A30" s="6" t="s">
        <v>6</v>
      </c>
      <c r="B30" s="6"/>
      <c r="C30" s="2" t="s">
        <v>10</v>
      </c>
      <c r="L30" s="2" t="s">
        <v>48</v>
      </c>
    </row>
    <row r="31" spans="1:61" x14ac:dyDescent="0.2">
      <c r="A31" s="3" t="s">
        <v>7</v>
      </c>
      <c r="B31" s="8" t="e">
        <f>(B29-B28)/(B30-1)</f>
        <v>#NUM!</v>
      </c>
      <c r="C31" s="2" t="s">
        <v>8</v>
      </c>
      <c r="L31" s="2" t="s">
        <v>49</v>
      </c>
    </row>
    <row r="32" spans="1:61" x14ac:dyDescent="0.2">
      <c r="L32" s="2" t="s">
        <v>24</v>
      </c>
    </row>
    <row r="33" spans="1:12" x14ac:dyDescent="0.2">
      <c r="A33" s="16" t="s">
        <v>14</v>
      </c>
      <c r="B33" s="17"/>
      <c r="C33" s="18"/>
      <c r="L33" s="2" t="s">
        <v>25</v>
      </c>
    </row>
    <row r="34" spans="1:12" x14ac:dyDescent="0.2">
      <c r="A34" s="15" t="s">
        <v>16</v>
      </c>
      <c r="B34" s="15"/>
      <c r="C34" s="2" t="s">
        <v>18</v>
      </c>
      <c r="L34" s="2" t="s">
        <v>26</v>
      </c>
    </row>
    <row r="35" spans="1:12" x14ac:dyDescent="0.2">
      <c r="A35" s="6" t="s">
        <v>15</v>
      </c>
      <c r="B35" s="6"/>
      <c r="C35" s="2" t="s">
        <v>19</v>
      </c>
      <c r="L35" s="2" t="s">
        <v>27</v>
      </c>
    </row>
    <row r="36" spans="1:12" x14ac:dyDescent="0.2">
      <c r="A36" s="3" t="s">
        <v>17</v>
      </c>
      <c r="B36" s="8">
        <f>(B35-B34)/(B30-1)</f>
        <v>0</v>
      </c>
      <c r="C36" s="2" t="s">
        <v>20</v>
      </c>
      <c r="L36" s="2" t="s">
        <v>50</v>
      </c>
    </row>
    <row r="37" spans="1:12" x14ac:dyDescent="0.2">
      <c r="L37" s="2" t="s">
        <v>52</v>
      </c>
    </row>
    <row r="38" spans="1:12" x14ac:dyDescent="0.2">
      <c r="A38" s="31" t="s">
        <v>67</v>
      </c>
      <c r="B38" s="32"/>
      <c r="C38" s="32"/>
      <c r="D38" s="33"/>
      <c r="E38" s="33" t="s">
        <v>79</v>
      </c>
      <c r="F38" s="33" t="s">
        <v>80</v>
      </c>
      <c r="G38" s="42" t="s">
        <v>91</v>
      </c>
      <c r="H38" s="43"/>
      <c r="I38" s="38"/>
      <c r="L38" s="2" t="s">
        <v>53</v>
      </c>
    </row>
    <row r="39" spans="1:12" x14ac:dyDescent="0.2">
      <c r="A39" s="39" t="s">
        <v>68</v>
      </c>
      <c r="B39" s="39" t="e">
        <f>MEDIAN(B20:BI20)</f>
        <v>#NUM!</v>
      </c>
      <c r="D39" s="3" t="s">
        <v>74</v>
      </c>
      <c r="E39" s="3">
        <f>COUNTIF(B8:BI8, "&gt;0")</f>
        <v>0</v>
      </c>
      <c r="F39" s="3">
        <f>E39/2</f>
        <v>0</v>
      </c>
      <c r="G39" s="3"/>
      <c r="H39" s="37" t="s">
        <v>92</v>
      </c>
      <c r="I39" s="37"/>
      <c r="L39" s="2" t="s">
        <v>54</v>
      </c>
    </row>
    <row r="40" spans="1:12" x14ac:dyDescent="0.2">
      <c r="A40" s="29" t="s">
        <v>69</v>
      </c>
      <c r="B40" s="39" t="e">
        <f>MEDIAN(B21:BI21)</f>
        <v>#NUM!</v>
      </c>
      <c r="D40" s="3" t="s">
        <v>75</v>
      </c>
      <c r="E40" s="3">
        <f>COUNTIF(B16:BI16, "&gt;0")</f>
        <v>0</v>
      </c>
      <c r="F40" s="3">
        <f>E40/2</f>
        <v>0</v>
      </c>
      <c r="G40" s="3"/>
      <c r="H40" s="37" t="s">
        <v>93</v>
      </c>
      <c r="I40" s="37"/>
      <c r="L40" s="2" t="s">
        <v>55</v>
      </c>
    </row>
    <row r="41" spans="1:12" x14ac:dyDescent="0.2">
      <c r="A41" s="29" t="s">
        <v>70</v>
      </c>
      <c r="B41" s="29">
        <f>(COUNTIF(B20:BI21,"&gt;0"))</f>
        <v>0</v>
      </c>
      <c r="D41" s="3" t="s">
        <v>76</v>
      </c>
      <c r="E41" s="3">
        <f>COUNTIF(B17:BI17, "&gt;0")</f>
        <v>0</v>
      </c>
      <c r="F41" s="3">
        <f>E41/2</f>
        <v>0</v>
      </c>
      <c r="G41" s="3"/>
      <c r="H41" s="37" t="s">
        <v>94</v>
      </c>
      <c r="I41" s="37"/>
      <c r="L41" s="2" t="s">
        <v>65</v>
      </c>
    </row>
    <row r="42" spans="1:12" x14ac:dyDescent="0.2">
      <c r="A42" s="3" t="s">
        <v>71</v>
      </c>
      <c r="B42" s="41" t="e">
        <f>(B40-B39)/B41</f>
        <v>#NUM!</v>
      </c>
      <c r="D42" s="3" t="s">
        <v>77</v>
      </c>
      <c r="E42" s="3">
        <f>COUNTIF(B18:BI18, "&gt;0")</f>
        <v>0</v>
      </c>
      <c r="F42" s="3">
        <f>E42/2</f>
        <v>0</v>
      </c>
      <c r="G42" s="3"/>
      <c r="H42" s="37" t="s">
        <v>95</v>
      </c>
      <c r="I42" s="37"/>
      <c r="L42" s="2" t="s">
        <v>56</v>
      </c>
    </row>
    <row r="43" spans="1:12" x14ac:dyDescent="0.2">
      <c r="D43" s="3" t="s">
        <v>78</v>
      </c>
      <c r="E43" s="3">
        <f>COUNTIF(B19:BI19, "&gt;0")</f>
        <v>0</v>
      </c>
      <c r="F43" s="3">
        <f>E43/2</f>
        <v>0</v>
      </c>
      <c r="G43" s="3"/>
      <c r="H43" s="37" t="s">
        <v>96</v>
      </c>
      <c r="I43" s="37"/>
      <c r="L43" s="2" t="s">
        <v>66</v>
      </c>
    </row>
    <row r="44" spans="1:12" x14ac:dyDescent="0.2">
      <c r="A44" s="2" t="s">
        <v>82</v>
      </c>
      <c r="L44" s="2" t="s">
        <v>57</v>
      </c>
    </row>
    <row r="45" spans="1:12" x14ac:dyDescent="0.2">
      <c r="A45" s="2" t="s">
        <v>81</v>
      </c>
      <c r="B45" s="40" t="e">
        <f>(B29-B28)/B42</f>
        <v>#NUM!</v>
      </c>
      <c r="C45" s="2" t="s">
        <v>88</v>
      </c>
      <c r="L45" s="2" t="s">
        <v>58</v>
      </c>
    </row>
    <row r="46" spans="1:12" ht="15.75" x14ac:dyDescent="0.25">
      <c r="A46" s="25" t="s">
        <v>73</v>
      </c>
      <c r="L46" s="2" t="s">
        <v>31</v>
      </c>
    </row>
    <row r="47" spans="1:12" x14ac:dyDescent="0.2">
      <c r="A47" s="2" t="s">
        <v>83</v>
      </c>
      <c r="L47" s="2" t="s">
        <v>32</v>
      </c>
    </row>
    <row r="48" spans="1:12" x14ac:dyDescent="0.2">
      <c r="A48" s="2" t="s">
        <v>84</v>
      </c>
      <c r="L48" s="2" t="s">
        <v>33</v>
      </c>
    </row>
    <row r="49" spans="1:12" x14ac:dyDescent="0.2">
      <c r="A49" s="2" t="s">
        <v>90</v>
      </c>
      <c r="L49" s="2" t="s">
        <v>34</v>
      </c>
    </row>
    <row r="50" spans="1:12" x14ac:dyDescent="0.2">
      <c r="A50" s="2" t="s">
        <v>89</v>
      </c>
      <c r="L50" s="2" t="s">
        <v>59</v>
      </c>
    </row>
    <row r="51" spans="1:12" x14ac:dyDescent="0.2">
      <c r="A51" s="2" t="s">
        <v>87</v>
      </c>
      <c r="L51" s="2" t="s">
        <v>35</v>
      </c>
    </row>
    <row r="52" spans="1:12" x14ac:dyDescent="0.2">
      <c r="L52" s="2" t="s">
        <v>36</v>
      </c>
    </row>
    <row r="53" spans="1:12" x14ac:dyDescent="0.2">
      <c r="L53" s="2" t="s">
        <v>37</v>
      </c>
    </row>
    <row r="54" spans="1:12" x14ac:dyDescent="0.2">
      <c r="L54" s="2" t="s">
        <v>38</v>
      </c>
    </row>
    <row r="55" spans="1:12" x14ac:dyDescent="0.2">
      <c r="L55" s="2" t="s">
        <v>62</v>
      </c>
    </row>
    <row r="56" spans="1:12" x14ac:dyDescent="0.2">
      <c r="L56" s="2" t="s">
        <v>60</v>
      </c>
    </row>
    <row r="57" spans="1:12" x14ac:dyDescent="0.2">
      <c r="L57" s="2" t="s">
        <v>61</v>
      </c>
    </row>
  </sheetData>
  <phoneticPr fontId="2" type="noConversion"/>
  <pageMargins left="0.75" right="0.75" top="1" bottom="1" header="0.5" footer="0.5"/>
  <pageSetup orientation="portrait" r:id="rId1"/>
  <headerFooter alignWithMargins="0"/>
  <cellWatches>
    <cellWatch r="Q2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PM Raw Score Data</vt:lpstr>
      <vt:lpstr>PM Raw Score Chart</vt:lpstr>
    </vt:vector>
  </TitlesOfParts>
  <Company>Grant Wood AEA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 Pickering</dc:creator>
  <cp:lastModifiedBy>Guidry, Shayla</cp:lastModifiedBy>
  <cp:lastPrinted>2013-03-13T17:08:14Z</cp:lastPrinted>
  <dcterms:created xsi:type="dcterms:W3CDTF">2004-09-22T21:19:40Z</dcterms:created>
  <dcterms:modified xsi:type="dcterms:W3CDTF">2018-08-02T15:15:52Z</dcterms:modified>
</cp:coreProperties>
</file>